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最高控制价工程量清单" sheetId="5" r:id="rId1"/>
  </sheets>
  <calcPr calcId="144525" fullPrecision="0"/>
</workbook>
</file>

<file path=xl/sharedStrings.xml><?xml version="1.0" encoding="utf-8"?>
<sst xmlns="http://schemas.openxmlformats.org/spreadsheetml/2006/main" count="105" uniqueCount="80">
  <si>
    <t>最高控制价工程量清单</t>
  </si>
  <si>
    <t/>
  </si>
  <si>
    <t>工程名称：2023年莆炎高速公路沿线绿化提升工程施工协作队伍选择</t>
  </si>
  <si>
    <t>序号</t>
  </si>
  <si>
    <t>项目编码</t>
  </si>
  <si>
    <t>项目名称</t>
  </si>
  <si>
    <t>项目特征描述</t>
  </si>
  <si>
    <t>计量单位</t>
  </si>
  <si>
    <t>工程量</t>
  </si>
  <si>
    <t>金    额(元)</t>
  </si>
  <si>
    <t>备注</t>
  </si>
  <si>
    <t>综合单价</t>
  </si>
  <si>
    <t>合价</t>
  </si>
  <si>
    <t>单项工程</t>
  </si>
  <si>
    <t>园林绿化工程</t>
  </si>
  <si>
    <t>隧道口绿化种植</t>
  </si>
  <si>
    <t>1</t>
  </si>
  <si>
    <t>050102001001</t>
  </si>
  <si>
    <t>栽植乔木 黄槿</t>
  </si>
  <si>
    <t>(1)黄槿
(2)米径10-11cm H300*P80cm
(3)日常养护6个月，成活养护6个月</t>
  </si>
  <si>
    <t>株</t>
  </si>
  <si>
    <t>2</t>
  </si>
  <si>
    <t>050102002001</t>
  </si>
  <si>
    <t>栽植灌木 红花檵木球</t>
  </si>
  <si>
    <t>(1)红花檵木球
(2)H150*P100cm
(3)日常养护6个月，成活养护6个月</t>
  </si>
  <si>
    <t>3</t>
  </si>
  <si>
    <t>050102001003</t>
  </si>
  <si>
    <t>栽植乔木 福建山樱花</t>
  </si>
  <si>
    <t>(1)福建山樱花
(2)地径10cm，H350*P150cm
(3)日常养护6个月，成活养护6个月
(4)苗木甲供（含到场）</t>
  </si>
  <si>
    <t>苗木甲供</t>
  </si>
  <si>
    <t>4</t>
  </si>
  <si>
    <t>050102002005</t>
  </si>
  <si>
    <t>栽植灌木 非洲茉莉球</t>
  </si>
  <si>
    <t>(1)非洲茉莉球
(2)H120*P100cm
(3)日常养护6个月，成活养护6个月</t>
  </si>
  <si>
    <t>5</t>
  </si>
  <si>
    <t>050102001004</t>
  </si>
  <si>
    <t>栽植乔木 红叶石楠树</t>
  </si>
  <si>
    <t>(1)红叶石楠树
(2)地径4cm，H300*P150cm
(3)日常养护6个月，成活养护6个月</t>
  </si>
  <si>
    <t>7</t>
  </si>
  <si>
    <t>050101001001</t>
  </si>
  <si>
    <t>清理枯死苗木</t>
  </si>
  <si>
    <t>(1)清理枯死苗木
(2)H300*P150cm</t>
  </si>
  <si>
    <t>8</t>
  </si>
  <si>
    <t>050101001002</t>
  </si>
  <si>
    <t>(1)清理枯死苗木
(2)胸径10cm，H450*P150cm</t>
  </si>
  <si>
    <t>9</t>
  </si>
  <si>
    <t>050101009002</t>
  </si>
  <si>
    <t>种植土回(换)填</t>
  </si>
  <si>
    <t>(1)种植土回填
(2)外购种植土
(3)绿地整理（回填土）
(4)人工松填</t>
  </si>
  <si>
    <t>m3</t>
  </si>
  <si>
    <t>嵩口互通绿化种植</t>
  </si>
  <si>
    <t>10</t>
  </si>
  <si>
    <t>050102001022</t>
  </si>
  <si>
    <t>栽植乔木 桂花</t>
  </si>
  <si>
    <t>(1)桂花
(2)地径8＜φ≤9cm H300*P150cm
(3)日常养护6个月，成活养护6个月
(4)苗木甲供（含到场）</t>
  </si>
  <si>
    <t>11</t>
  </si>
  <si>
    <t>050102001023</t>
  </si>
  <si>
    <t>栽植乔木 黄山栾树</t>
  </si>
  <si>
    <t>(1)黄山栾树
(2)胸径10cm，H450*P150cm
(3)日常养护6个月，成活养护6个月
(4)苗木甲供（含到场）</t>
  </si>
  <si>
    <t>12</t>
  </si>
  <si>
    <t>050102001024</t>
  </si>
  <si>
    <t>栽植乔木 宫粉紫荆</t>
  </si>
  <si>
    <t>(1)宫粉紫荆
(2)胸径10cm，H450*P150cm
(3)日常养护6个月，成活养护6个月
(4)苗木甲供（含到场）</t>
  </si>
  <si>
    <t>中分带绿化种植</t>
  </si>
  <si>
    <t>13</t>
  </si>
  <si>
    <t>050102002026</t>
  </si>
  <si>
    <t>栽植灌木 红叶石楠</t>
  </si>
  <si>
    <t>(1)红叶石楠
(2)H60*P35cm
(3)日常养护6个月，成活养护6个月</t>
  </si>
  <si>
    <t>14</t>
  </si>
  <si>
    <t>050102002027</t>
  </si>
  <si>
    <t>栽植灌木 金森女贞</t>
  </si>
  <si>
    <t>(1)金森女贞
(2)H60*P35cm
(3)日常养护6个月，成活养护6个月</t>
  </si>
  <si>
    <t>15</t>
  </si>
  <si>
    <t>050101003003</t>
  </si>
  <si>
    <t>(1)清理枯死苗木
(2)H40*P20cm</t>
  </si>
  <si>
    <t>16</t>
  </si>
  <si>
    <t>050101009009</t>
  </si>
  <si>
    <t>17</t>
  </si>
  <si>
    <t>税金（9%）</t>
  </si>
  <si>
    <t>合       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</si>
</sst>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"/>
  </numFmts>
  <fonts count="24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49"/>
    <xf numFmtId="176" fontId="1" fillId="0" borderId="0" xfId="49" applyNumberFormat="1"/>
    <xf numFmtId="0" fontId="2" fillId="0" borderId="0" xfId="49" applyNumberFormat="1" applyFont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center" vertical="center" wrapText="1"/>
    </xf>
    <xf numFmtId="0" fontId="4" fillId="0" borderId="3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left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right" vertical="center" wrapText="1" shrinkToFit="1"/>
    </xf>
    <xf numFmtId="2" fontId="4" fillId="0" borderId="2" xfId="49" applyNumberFormat="1" applyFont="1" applyBorder="1" applyAlignment="1">
      <alignment horizontal="right" vertical="center" wrapText="1" shrinkToFit="1"/>
    </xf>
    <xf numFmtId="0" fontId="4" fillId="0" borderId="1" xfId="49" applyNumberFormat="1" applyFont="1" applyBorder="1" applyAlignment="1">
      <alignment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4" fillId="0" borderId="5" xfId="49" applyNumberFormat="1" applyFont="1" applyBorder="1" applyAlignment="1">
      <alignment horizontal="center" vertical="center" wrapText="1"/>
    </xf>
    <xf numFmtId="0" fontId="4" fillId="0" borderId="6" xfId="49" applyNumberFormat="1" applyFont="1" applyBorder="1" applyAlignment="1">
      <alignment horizontal="center" vertical="center" wrapText="1"/>
    </xf>
    <xf numFmtId="2" fontId="4" fillId="0" borderId="4" xfId="49" applyNumberFormat="1" applyFont="1" applyBorder="1" applyAlignment="1">
      <alignment horizontal="right" vertical="center" wrapText="1" shrinkToFit="1"/>
    </xf>
    <xf numFmtId="2" fontId="4" fillId="0" borderId="1" xfId="49" applyNumberFormat="1" applyFont="1" applyBorder="1" applyAlignment="1">
      <alignment horizontal="right" vertical="center" wrapText="1" shrinkToFit="1"/>
    </xf>
    <xf numFmtId="0" fontId="1" fillId="0" borderId="1" xfId="49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view="pageBreakPreview" zoomScaleNormal="100" topLeftCell="A18" workbookViewId="0">
      <selection activeCell="A27" sqref="A27:I27"/>
    </sheetView>
  </sheetViews>
  <sheetFormatPr defaultColWidth="8.59166666666667" defaultRowHeight="15"/>
  <cols>
    <col min="1" max="1" width="4.39166666666667" style="1" customWidth="1"/>
    <col min="2" max="2" width="1.19166666666667" style="1" customWidth="1"/>
    <col min="3" max="3" width="10.6833333333333" style="1" customWidth="1"/>
    <col min="4" max="4" width="18.0416666666667" style="1" customWidth="1"/>
    <col min="5" max="5" width="14.9583333333333" style="1" customWidth="1"/>
    <col min="6" max="6" width="5.10833333333333" style="1" customWidth="1"/>
    <col min="7" max="7" width="7.6" style="1" customWidth="1"/>
    <col min="8" max="8" width="5.81666666666667" style="1" customWidth="1"/>
    <col min="9" max="9" width="4.39166666666667" style="1" customWidth="1"/>
    <col min="10" max="10" width="10.6833333333333" style="1" customWidth="1"/>
    <col min="11" max="11" width="8.59166666666667" style="1" customWidth="1"/>
    <col min="12" max="12" width="8.59166666666667" style="1"/>
    <col min="13" max="13" width="10.25" style="2"/>
    <col min="14" max="16384" width="8.59166666666667" style="1"/>
  </cols>
  <sheetData>
    <row r="1" ht="27.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7.0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5" t="s">
        <v>1</v>
      </c>
    </row>
    <row r="3" ht="17.05" customHeight="1" spans="1:11">
      <c r="A3" s="5" t="s">
        <v>2</v>
      </c>
      <c r="B3" s="5"/>
      <c r="C3" s="5"/>
      <c r="D3" s="5"/>
      <c r="E3" s="5"/>
      <c r="F3" s="5"/>
      <c r="G3" s="5"/>
      <c r="H3" s="5"/>
      <c r="I3" s="4"/>
      <c r="J3" s="4"/>
      <c r="K3" s="15" t="s">
        <v>1</v>
      </c>
    </row>
    <row r="4" ht="17.05" customHeight="1" spans="1:11">
      <c r="A4" s="6" t="s">
        <v>3</v>
      </c>
      <c r="B4" s="6"/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/>
      <c r="J4" s="6"/>
      <c r="K4" s="16" t="s">
        <v>10</v>
      </c>
    </row>
    <row r="5" ht="17.05" customHeight="1" spans="1:11">
      <c r="A5" s="6"/>
      <c r="B5" s="6"/>
      <c r="C5" s="6"/>
      <c r="D5" s="6"/>
      <c r="E5" s="6"/>
      <c r="F5" s="6"/>
      <c r="G5" s="6"/>
      <c r="H5" s="6" t="s">
        <v>11</v>
      </c>
      <c r="I5" s="6"/>
      <c r="J5" s="6" t="s">
        <v>12</v>
      </c>
      <c r="K5" s="17"/>
    </row>
    <row r="6" ht="25" customHeight="1" spans="1:11">
      <c r="A6" s="7" t="s">
        <v>13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ht="25" customHeight="1" spans="1:11">
      <c r="A7" s="7" t="s">
        <v>14</v>
      </c>
      <c r="B7" s="8"/>
      <c r="C7" s="8"/>
      <c r="D7" s="8"/>
      <c r="E7" s="8"/>
      <c r="F7" s="8"/>
      <c r="G7" s="8"/>
      <c r="H7" s="8"/>
      <c r="I7" s="8"/>
      <c r="J7" s="8"/>
      <c r="K7" s="9" t="s">
        <v>1</v>
      </c>
    </row>
    <row r="8" ht="25" customHeight="1" spans="1:11">
      <c r="A8" s="7" t="s">
        <v>15</v>
      </c>
      <c r="B8" s="8"/>
      <c r="C8" s="8"/>
      <c r="D8" s="8"/>
      <c r="E8" s="8"/>
      <c r="F8" s="8"/>
      <c r="G8" s="8"/>
      <c r="H8" s="8"/>
      <c r="I8" s="8"/>
      <c r="J8" s="8"/>
      <c r="K8" s="9"/>
    </row>
    <row r="9" ht="63" customHeight="1" spans="1:11">
      <c r="A9" s="7" t="s">
        <v>16</v>
      </c>
      <c r="B9" s="9"/>
      <c r="C9" s="10" t="s">
        <v>17</v>
      </c>
      <c r="D9" s="10" t="s">
        <v>18</v>
      </c>
      <c r="E9" s="10" t="s">
        <v>19</v>
      </c>
      <c r="F9" s="11" t="s">
        <v>20</v>
      </c>
      <c r="G9" s="12">
        <v>150</v>
      </c>
      <c r="H9" s="13">
        <v>529.01</v>
      </c>
      <c r="I9" s="18"/>
      <c r="J9" s="19">
        <f t="shared" ref="J9:J16" si="0">H9*G9</f>
        <v>79351.5</v>
      </c>
      <c r="K9" s="20"/>
    </row>
    <row r="10" ht="51" customHeight="1" spans="1:11">
      <c r="A10" s="7" t="s">
        <v>21</v>
      </c>
      <c r="B10" s="9"/>
      <c r="C10" s="10" t="s">
        <v>22</v>
      </c>
      <c r="D10" s="10" t="s">
        <v>23</v>
      </c>
      <c r="E10" s="10" t="s">
        <v>24</v>
      </c>
      <c r="F10" s="11" t="s">
        <v>20</v>
      </c>
      <c r="G10" s="12">
        <v>120</v>
      </c>
      <c r="H10" s="13">
        <v>266.18</v>
      </c>
      <c r="I10" s="18"/>
      <c r="J10" s="19">
        <f t="shared" si="0"/>
        <v>31941.6</v>
      </c>
      <c r="K10" s="20"/>
    </row>
    <row r="11" ht="84" customHeight="1" spans="1:11">
      <c r="A11" s="7" t="s">
        <v>25</v>
      </c>
      <c r="B11" s="9"/>
      <c r="C11" s="10" t="s">
        <v>26</v>
      </c>
      <c r="D11" s="10" t="s">
        <v>27</v>
      </c>
      <c r="E11" s="10" t="s">
        <v>28</v>
      </c>
      <c r="F11" s="11" t="s">
        <v>20</v>
      </c>
      <c r="G11" s="12">
        <v>40</v>
      </c>
      <c r="H11" s="13">
        <v>258.85</v>
      </c>
      <c r="I11" s="18"/>
      <c r="J11" s="19">
        <f t="shared" si="0"/>
        <v>10354</v>
      </c>
      <c r="K11" s="19" t="s">
        <v>29</v>
      </c>
    </row>
    <row r="12" ht="55" customHeight="1" spans="1:11">
      <c r="A12" s="7" t="s">
        <v>30</v>
      </c>
      <c r="B12" s="9"/>
      <c r="C12" s="10" t="s">
        <v>31</v>
      </c>
      <c r="D12" s="10" t="s">
        <v>32</v>
      </c>
      <c r="E12" s="10" t="s">
        <v>33</v>
      </c>
      <c r="F12" s="11" t="s">
        <v>20</v>
      </c>
      <c r="G12" s="12">
        <v>230</v>
      </c>
      <c r="H12" s="13">
        <v>154.07</v>
      </c>
      <c r="I12" s="18"/>
      <c r="J12" s="19">
        <f t="shared" si="0"/>
        <v>35436.1</v>
      </c>
      <c r="K12" s="19"/>
    </row>
    <row r="13" ht="61" customHeight="1" spans="1:11">
      <c r="A13" s="7" t="s">
        <v>34</v>
      </c>
      <c r="B13" s="9"/>
      <c r="C13" s="10" t="s">
        <v>35</v>
      </c>
      <c r="D13" s="10" t="s">
        <v>36</v>
      </c>
      <c r="E13" s="10" t="s">
        <v>37</v>
      </c>
      <c r="F13" s="11" t="s">
        <v>20</v>
      </c>
      <c r="G13" s="12">
        <v>150</v>
      </c>
      <c r="H13" s="13">
        <v>275.59</v>
      </c>
      <c r="I13" s="18"/>
      <c r="J13" s="19">
        <f t="shared" si="0"/>
        <v>41338.5</v>
      </c>
      <c r="K13" s="19"/>
    </row>
    <row r="14" ht="32" customHeight="1" spans="1:11">
      <c r="A14" s="7" t="s">
        <v>38</v>
      </c>
      <c r="B14" s="9"/>
      <c r="C14" s="10" t="s">
        <v>39</v>
      </c>
      <c r="D14" s="10" t="s">
        <v>40</v>
      </c>
      <c r="E14" s="10" t="s">
        <v>41</v>
      </c>
      <c r="F14" s="11" t="s">
        <v>20</v>
      </c>
      <c r="G14" s="12">
        <v>2000</v>
      </c>
      <c r="H14" s="13">
        <v>11.59</v>
      </c>
      <c r="I14" s="18"/>
      <c r="J14" s="19">
        <f t="shared" si="0"/>
        <v>23180</v>
      </c>
      <c r="K14" s="11"/>
    </row>
    <row r="15" ht="39" customHeight="1" spans="1:11">
      <c r="A15" s="7" t="s">
        <v>42</v>
      </c>
      <c r="B15" s="9"/>
      <c r="C15" s="10" t="s">
        <v>43</v>
      </c>
      <c r="D15" s="10" t="s">
        <v>40</v>
      </c>
      <c r="E15" s="10" t="s">
        <v>44</v>
      </c>
      <c r="F15" s="11" t="s">
        <v>20</v>
      </c>
      <c r="G15" s="12">
        <v>50</v>
      </c>
      <c r="H15" s="13">
        <v>20.7</v>
      </c>
      <c r="I15" s="18"/>
      <c r="J15" s="19">
        <f t="shared" si="0"/>
        <v>1035</v>
      </c>
      <c r="K15" s="11"/>
    </row>
    <row r="16" ht="57" customHeight="1" spans="1:11">
      <c r="A16" s="7" t="s">
        <v>45</v>
      </c>
      <c r="B16" s="9"/>
      <c r="C16" s="10" t="s">
        <v>46</v>
      </c>
      <c r="D16" s="10" t="s">
        <v>47</v>
      </c>
      <c r="E16" s="10" t="s">
        <v>48</v>
      </c>
      <c r="F16" s="11" t="s">
        <v>49</v>
      </c>
      <c r="G16" s="12">
        <v>1000</v>
      </c>
      <c r="H16" s="13">
        <v>34.56</v>
      </c>
      <c r="I16" s="18"/>
      <c r="J16" s="19">
        <f t="shared" si="0"/>
        <v>34560</v>
      </c>
      <c r="K16" s="11"/>
    </row>
    <row r="17" ht="25" customHeight="1" spans="1:11">
      <c r="A17" s="7" t="s">
        <v>50</v>
      </c>
      <c r="B17" s="8"/>
      <c r="C17" s="8"/>
      <c r="D17" s="8"/>
      <c r="E17" s="8"/>
      <c r="F17" s="8"/>
      <c r="G17" s="8"/>
      <c r="H17" s="8"/>
      <c r="I17" s="8"/>
      <c r="J17" s="8"/>
      <c r="K17" s="9" t="s">
        <v>1</v>
      </c>
    </row>
    <row r="18" ht="78.75" spans="1:11">
      <c r="A18" s="7" t="s">
        <v>51</v>
      </c>
      <c r="B18" s="9"/>
      <c r="C18" s="10" t="s">
        <v>52</v>
      </c>
      <c r="D18" s="10" t="s">
        <v>53</v>
      </c>
      <c r="E18" s="10" t="s">
        <v>54</v>
      </c>
      <c r="F18" s="11" t="s">
        <v>20</v>
      </c>
      <c r="G18" s="12">
        <v>30</v>
      </c>
      <c r="H18" s="13">
        <v>252.51</v>
      </c>
      <c r="I18" s="18"/>
      <c r="J18" s="19">
        <f t="shared" ref="J18:J20" si="1">H18*G18</f>
        <v>7575.3</v>
      </c>
      <c r="K18" s="19" t="s">
        <v>29</v>
      </c>
    </row>
    <row r="19" ht="81" customHeight="1" spans="1:11">
      <c r="A19" s="7" t="s">
        <v>55</v>
      </c>
      <c r="B19" s="9"/>
      <c r="C19" s="10" t="s">
        <v>56</v>
      </c>
      <c r="D19" s="10" t="s">
        <v>57</v>
      </c>
      <c r="E19" s="10" t="s">
        <v>58</v>
      </c>
      <c r="F19" s="11" t="s">
        <v>20</v>
      </c>
      <c r="G19" s="12">
        <v>20</v>
      </c>
      <c r="H19" s="13">
        <v>258.85</v>
      </c>
      <c r="I19" s="18"/>
      <c r="J19" s="19">
        <f t="shared" si="1"/>
        <v>5177</v>
      </c>
      <c r="K19" s="19" t="s">
        <v>29</v>
      </c>
    </row>
    <row r="20" ht="78" customHeight="1" spans="1:11">
      <c r="A20" s="7" t="s">
        <v>59</v>
      </c>
      <c r="B20" s="9"/>
      <c r="C20" s="10" t="s">
        <v>60</v>
      </c>
      <c r="D20" s="10" t="s">
        <v>61</v>
      </c>
      <c r="E20" s="10" t="s">
        <v>62</v>
      </c>
      <c r="F20" s="11" t="s">
        <v>20</v>
      </c>
      <c r="G20" s="12">
        <v>30</v>
      </c>
      <c r="H20" s="13">
        <v>258.85</v>
      </c>
      <c r="I20" s="18"/>
      <c r="J20" s="19">
        <f t="shared" si="1"/>
        <v>7765.5</v>
      </c>
      <c r="K20" s="19" t="s">
        <v>29</v>
      </c>
    </row>
    <row r="21" ht="25" customHeight="1" spans="1:11">
      <c r="A21" s="7" t="s">
        <v>63</v>
      </c>
      <c r="B21" s="8"/>
      <c r="C21" s="8"/>
      <c r="D21" s="8"/>
      <c r="E21" s="8"/>
      <c r="F21" s="8"/>
      <c r="G21" s="8"/>
      <c r="H21" s="8"/>
      <c r="I21" s="8"/>
      <c r="J21" s="8"/>
      <c r="K21" s="9"/>
    </row>
    <row r="22" ht="50" customHeight="1" spans="1:11">
      <c r="A22" s="7" t="s">
        <v>64</v>
      </c>
      <c r="B22" s="9"/>
      <c r="C22" s="10" t="s">
        <v>65</v>
      </c>
      <c r="D22" s="10" t="s">
        <v>66</v>
      </c>
      <c r="E22" s="10" t="s">
        <v>67</v>
      </c>
      <c r="F22" s="11" t="s">
        <v>20</v>
      </c>
      <c r="G22" s="12">
        <v>10500</v>
      </c>
      <c r="H22" s="13">
        <v>31.7</v>
      </c>
      <c r="I22" s="18"/>
      <c r="J22" s="19">
        <f t="shared" ref="J22:J25" si="2">H22*G22</f>
        <v>332850</v>
      </c>
      <c r="K22" s="20"/>
    </row>
    <row r="23" ht="50" customHeight="1" spans="1:11">
      <c r="A23" s="7" t="s">
        <v>68</v>
      </c>
      <c r="B23" s="9"/>
      <c r="C23" s="10" t="s">
        <v>69</v>
      </c>
      <c r="D23" s="10" t="s">
        <v>70</v>
      </c>
      <c r="E23" s="10" t="s">
        <v>71</v>
      </c>
      <c r="F23" s="11" t="s">
        <v>20</v>
      </c>
      <c r="G23" s="12">
        <v>12500</v>
      </c>
      <c r="H23" s="13">
        <v>31.7</v>
      </c>
      <c r="I23" s="18"/>
      <c r="J23" s="19">
        <f t="shared" si="2"/>
        <v>396250</v>
      </c>
      <c r="K23" s="20"/>
    </row>
    <row r="24" ht="30" customHeight="1" spans="1:11">
      <c r="A24" s="7" t="s">
        <v>72</v>
      </c>
      <c r="B24" s="9"/>
      <c r="C24" s="10" t="s">
        <v>73</v>
      </c>
      <c r="D24" s="10" t="s">
        <v>40</v>
      </c>
      <c r="E24" s="10" t="s">
        <v>74</v>
      </c>
      <c r="F24" s="11" t="s">
        <v>20</v>
      </c>
      <c r="G24" s="12">
        <v>3000</v>
      </c>
      <c r="H24" s="13">
        <v>4.35</v>
      </c>
      <c r="I24" s="18"/>
      <c r="J24" s="19">
        <f t="shared" si="2"/>
        <v>13050</v>
      </c>
      <c r="K24" s="20"/>
    </row>
    <row r="25" ht="64" customHeight="1" spans="1:11">
      <c r="A25" s="7" t="s">
        <v>75</v>
      </c>
      <c r="B25" s="9"/>
      <c r="C25" s="10" t="s">
        <v>76</v>
      </c>
      <c r="D25" s="10" t="s">
        <v>47</v>
      </c>
      <c r="E25" s="10" t="s">
        <v>48</v>
      </c>
      <c r="F25" s="11" t="s">
        <v>49</v>
      </c>
      <c r="G25" s="12">
        <v>900</v>
      </c>
      <c r="H25" s="13">
        <v>34.56</v>
      </c>
      <c r="I25" s="18"/>
      <c r="J25" s="19">
        <f t="shared" si="2"/>
        <v>31104</v>
      </c>
      <c r="K25" s="20"/>
    </row>
    <row r="26" ht="25" customHeight="1" spans="1:11">
      <c r="A26" s="7" t="s">
        <v>77</v>
      </c>
      <c r="B26" s="9"/>
      <c r="C26" s="14"/>
      <c r="D26" s="14" t="s">
        <v>78</v>
      </c>
      <c r="E26" s="14"/>
      <c r="F26" s="14"/>
      <c r="G26" s="14"/>
      <c r="H26" s="7"/>
      <c r="I26" s="9"/>
      <c r="J26" s="19">
        <f>SUM(J6:J25)*0.09</f>
        <v>94587.17</v>
      </c>
      <c r="K26" s="11"/>
    </row>
    <row r="27" ht="25" customHeight="1" spans="1:11">
      <c r="A27" s="11" t="s">
        <v>79</v>
      </c>
      <c r="B27" s="11"/>
      <c r="C27" s="11"/>
      <c r="D27" s="11"/>
      <c r="E27" s="11"/>
      <c r="F27" s="11"/>
      <c r="G27" s="11"/>
      <c r="H27" s="11"/>
      <c r="I27" s="11"/>
      <c r="J27" s="19">
        <f>SUM(J6:J26)</f>
        <v>1145555.67</v>
      </c>
      <c r="K27" s="11" t="s">
        <v>1</v>
      </c>
    </row>
  </sheetData>
  <mergeCells count="51">
    <mergeCell ref="A1:K1"/>
    <mergeCell ref="A2:J2"/>
    <mergeCell ref="A3:H3"/>
    <mergeCell ref="I3:J3"/>
    <mergeCell ref="H4:J4"/>
    <mergeCell ref="H5:I5"/>
    <mergeCell ref="A6:K6"/>
    <mergeCell ref="A7:K7"/>
    <mergeCell ref="A8:K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K17"/>
    <mergeCell ref="A18:B18"/>
    <mergeCell ref="H18:I18"/>
    <mergeCell ref="A19:B19"/>
    <mergeCell ref="H19:I19"/>
    <mergeCell ref="A20:B20"/>
    <mergeCell ref="H20:I20"/>
    <mergeCell ref="A21:K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I27"/>
    <mergeCell ref="C4:C5"/>
    <mergeCell ref="D4:D5"/>
    <mergeCell ref="E4:E5"/>
    <mergeCell ref="F4:F5"/>
    <mergeCell ref="G4:G5"/>
    <mergeCell ref="K4:K5"/>
    <mergeCell ref="A4:B5"/>
  </mergeCells>
  <pageMargins left="0.590551181102362" right="0" top="1.18055555555556" bottom="0" header="0" footer="0"/>
  <pageSetup paperSize="9" orientation="portrait"/>
  <headerFooter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最高控制价工程量清单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丽芳</cp:lastModifiedBy>
  <dcterms:created xsi:type="dcterms:W3CDTF">2023-05-12T11:15:00Z</dcterms:created>
  <dcterms:modified xsi:type="dcterms:W3CDTF">2023-12-07T06:40:35Z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D47DBA1547E84A7EA53EEBAC2F402667_13</vt:lpwstr>
  </property>
  <property fmtid="{D5CDD505-2E9C-101B-9397-08002B2CF9AE}" pid="3" name="KSOProductBuildVer">
    <vt:lpwstr>2052-12.1.0.15712</vt:lpwstr>
  </property>
</Properties>
</file>